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32760" windowWidth="20730" windowHeight="10260" activeTab="1"/>
  </bookViews>
  <sheets>
    <sheet name="E-2" sheetId="1" r:id="rId1"/>
    <sheet name="Метаданные" sheetId="2" r:id="rId2"/>
  </sheets>
  <definedNames>
    <definedName name="_xlnm.Print_Area" localSheetId="0">'E-2'!$A$1:$AE$48</definedName>
  </definedNames>
  <calcPr fullCalcOnLoad="1"/>
</workbook>
</file>

<file path=xl/sharedStrings.xml><?xml version="1.0" encoding="utf-8"?>
<sst xmlns="http://schemas.openxmlformats.org/spreadsheetml/2006/main" count="206" uniqueCount="52">
  <si>
    <t>%</t>
  </si>
  <si>
    <t>Районы, подверженные водной эрозии</t>
  </si>
  <si>
    <t>Единица</t>
  </si>
  <si>
    <t>Общая площадь сельскохозяйственных угодий</t>
  </si>
  <si>
    <t>Районы, подверженные ветровой эрозии</t>
  </si>
  <si>
    <t>Слабое воздействие эрозии</t>
  </si>
  <si>
    <t>Среднее воздействие эрозии</t>
  </si>
  <si>
    <t>Сильное воздействие эрозии</t>
  </si>
  <si>
    <t>...</t>
  </si>
  <si>
    <t>Районы, подверженные эрозии почв</t>
  </si>
  <si>
    <t>1000 га</t>
  </si>
  <si>
    <t>Примечание:</t>
  </si>
  <si>
    <t>Общая площадь сельскохозяйственных угодий (= Строка 1)</t>
  </si>
  <si>
    <t>Среднее воздействие эрозии
(Строка 15 / row 11)</t>
  </si>
  <si>
    <t>…</t>
  </si>
  <si>
    <t xml:space="preserve"> …</t>
  </si>
  <si>
    <t>Районы, подверженные  совместно водной и ветровой эрозии</t>
  </si>
  <si>
    <t>Совместно водная и ветровая  эрозия</t>
  </si>
  <si>
    <t>Слабое воздействие эрозии
(Строка 3 / строка 1)</t>
  </si>
  <si>
    <t>Среднее воздействие эрозии
(Строка 5/ строка 1)</t>
  </si>
  <si>
    <t>Сильное воздействие эрозии
(Строка 7 / строка 1)</t>
  </si>
  <si>
    <t>Слабое воздействие эрозии
(Строка 13 / строка 11)</t>
  </si>
  <si>
    <t>Сильное воздействие эрозии
(Строка 17 / строка 11)</t>
  </si>
  <si>
    <t>Показатель</t>
  </si>
  <si>
    <t>Определение показателя</t>
  </si>
  <si>
    <t>Показатель районов, подверженных эрозии почв, обеспечивает возможность оценки состояния земельных угодий с точки зрения степени их подверженности ветровой и водной эрозии. Ветровая эрозия – разрушение, вынос и выдувание почвенного покрова или горных пород под действием ветра и осадков, солнечного облучения. Водная эрозия – размыв или смыв текущей водой горных пород и почв.</t>
  </si>
  <si>
    <t>Единица измерения</t>
  </si>
  <si>
    <t>Площадь подверженных эрозии земель измеряется км2; доля сельскохозяйственных земель, затронутых эрозией, выражается в процентах.</t>
  </si>
  <si>
    <t xml:space="preserve">Периодичность </t>
  </si>
  <si>
    <t>годовая</t>
  </si>
  <si>
    <t>Источник информации</t>
  </si>
  <si>
    <t>Показатель формируется один раз в пять лет в соответсвии со сводным аналитическим отчетом о состоянии и использовании земель Республики Казахстан Комитета по управлению земельными ресурсами Министерства сельского хозяйства Республики Казахстан.</t>
  </si>
  <si>
    <t>Уровень агрегирования</t>
  </si>
  <si>
    <t>по Республике Казахстан</t>
  </si>
  <si>
    <t>Методология/
методика расчета</t>
  </si>
  <si>
    <t>Сбор данных производится отдельно по общей площади земель (за исключением территорий, покрываемых внутренними водоемами или приливными водами) и сельскохозяйственных угодий (с учетом земель, занимаемых отдельными фермерскими постройками, дворами и пристройками к ним, а также временно необрабатываемых земель, таких, как невозделываемые небольшие участки, откосы, пешеходные дорожки, траншеи, защитные полосы и обочины).</t>
  </si>
  <si>
    <t>Сопутствующие показатели</t>
  </si>
  <si>
    <t>-</t>
  </si>
  <si>
    <t>Связь с индикаторами ЦУР, индикаторами зеленого роста ОЭСР</t>
  </si>
  <si>
    <t>Показатели-составляющие расчета 
показателя</t>
  </si>
  <si>
    <t>Сроки обновления</t>
  </si>
  <si>
    <t>ежегодно в декабре</t>
  </si>
  <si>
    <t>Контакты</t>
  </si>
  <si>
    <t>74-93-11</t>
  </si>
  <si>
    <t>ЦУР 15.3.1, ОЭСР II-6</t>
  </si>
  <si>
    <t>из которых</t>
  </si>
  <si>
    <r>
      <t xml:space="preserve">Общая водная  эрозия
</t>
    </r>
    <r>
      <rPr>
        <sz val="11"/>
        <rFont val="Roboto"/>
        <family val="0"/>
      </rPr>
      <t xml:space="preserve">(Строки 3 + 5 + 7) </t>
    </r>
  </si>
  <si>
    <r>
      <t xml:space="preserve">Общая водная  эрозия
</t>
    </r>
    <r>
      <rPr>
        <i/>
        <sz val="11"/>
        <rFont val="Roboto"/>
        <family val="0"/>
      </rPr>
      <t xml:space="preserve">(Строка 9 / строка 1) </t>
    </r>
  </si>
  <si>
    <r>
      <t xml:space="preserve">Общая ветровая  эрозия
</t>
    </r>
    <r>
      <rPr>
        <sz val="11"/>
        <rFont val="Roboto"/>
        <family val="0"/>
      </rPr>
      <t xml:space="preserve">(Строки 13 + 15 +17) </t>
    </r>
  </si>
  <si>
    <r>
      <t xml:space="preserve">Общая ветровая  эрозия
</t>
    </r>
    <r>
      <rPr>
        <i/>
        <sz val="11"/>
        <rFont val="Roboto"/>
        <family val="0"/>
      </rPr>
      <t xml:space="preserve">(Строка 19 / строка 11) </t>
    </r>
  </si>
  <si>
    <r>
      <t xml:space="preserve">Совместно водная и ветровая  эрозия
</t>
    </r>
    <r>
      <rPr>
        <i/>
        <sz val="11"/>
        <rFont val="Roboto"/>
        <family val="0"/>
      </rPr>
      <t xml:space="preserve">(Строка 22/ строка 21) </t>
    </r>
  </si>
  <si>
    <r>
      <t xml:space="preserve">Качественная характеристика земель проводилась в 2000, 2005 и 2010 году. Соответственно имеются данные только за указанные периоды. Кроме этого, выделяются земли, где проявляется совместно водная и ветровая эрозия. Эти площади в 2000 году составили </t>
    </r>
    <r>
      <rPr>
        <sz val="12"/>
        <color indexed="8"/>
        <rFont val="Roboto"/>
        <family val="0"/>
      </rPr>
      <t>199,2</t>
    </r>
    <r>
      <rPr>
        <sz val="12"/>
        <rFont val="Roboto"/>
        <family val="0"/>
      </rPr>
      <t xml:space="preserve"> тыс.га, в 2005 году - 189,7 тыс. га и 2010 году 201,7 тыс га. Сельхозугодья взяты по строке итого сельхозугодий.</t>
    </r>
  </si>
</sst>
</file>

<file path=xl/styles.xml><?xml version="1.0" encoding="utf-8"?>
<styleSheet xmlns="http://schemas.openxmlformats.org/spreadsheetml/2006/main">
  <numFmts count="69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€&quot;;\-#,##0\ &quot;€&quot;"/>
    <numFmt numFmtId="201" formatCode="#,##0\ &quot;€&quot;;[Red]\-#,##0\ &quot;€&quot;"/>
    <numFmt numFmtId="202" formatCode="#,##0.00\ &quot;€&quot;;\-#,##0.00\ &quot;€&quot;"/>
    <numFmt numFmtId="203" formatCode="#,##0.00\ &quot;€&quot;;[Red]\-#,##0.00\ &quot;€&quot;"/>
    <numFmt numFmtId="204" formatCode="_-* #,##0\ &quot;€&quot;_-;\-* #,##0\ &quot;€&quot;_-;_-* &quot;-&quot;\ &quot;€&quot;_-;_-@_-"/>
    <numFmt numFmtId="205" formatCode="_-* #,##0\ _€_-;\-* #,##0\ _€_-;_-* &quot;-&quot;\ _€_-;_-@_-"/>
    <numFmt numFmtId="206" formatCode="_-* #,##0.00\ &quot;€&quot;_-;\-* #,##0.00\ &quot;€&quot;_-;_-* &quot;-&quot;??\ &quot;€&quot;_-;_-@_-"/>
    <numFmt numFmtId="207" formatCode="_-* #,##0.00\ _€_-;\-* #,##0.00\ _€_-;_-* &quot;-&quot;??\ _€_-;_-@_-"/>
    <numFmt numFmtId="208" formatCode="#,##0\ &quot;Kč&quot;;\-#,##0\ &quot;Kč&quot;"/>
    <numFmt numFmtId="209" formatCode="#,##0\ &quot;Kč&quot;;[Red]\-#,##0\ &quot;Kč&quot;"/>
    <numFmt numFmtId="210" formatCode="#,##0.00\ &quot;Kč&quot;;\-#,##0.00\ &quot;Kč&quot;"/>
    <numFmt numFmtId="211" formatCode="#,##0.00\ &quot;Kč&quot;;[Red]\-#,##0.00\ &quot;Kč&quot;"/>
    <numFmt numFmtId="212" formatCode="_-* #,##0\ &quot;Kč&quot;_-;\-* #,##0\ &quot;Kč&quot;_-;_-* &quot;-&quot;\ &quot;Kč&quot;_-;_-@_-"/>
    <numFmt numFmtId="213" formatCode="_-* #,##0\ _K_č_-;\-* #,##0\ _K_č_-;_-* &quot;-&quot;\ _K_č_-;_-@_-"/>
    <numFmt numFmtId="214" formatCode="_-* #,##0.00\ &quot;Kč&quot;_-;\-* #,##0.00\ &quot;Kč&quot;_-;_-* &quot;-&quot;??\ &quot;Kč&quot;_-;_-@_-"/>
    <numFmt numFmtId="215" formatCode="_-* #,##0.00\ _K_č_-;\-* #,##0.00\ _K_č_-;_-* &quot;-&quot;??\ _K_č_-;_-@_-"/>
    <numFmt numFmtId="216" formatCode="0.0%"/>
    <numFmt numFmtId="217" formatCode="[$-407]dddd\,\ d\.\ mmmm\ yyyy"/>
    <numFmt numFmtId="218" formatCode="[$-43F]d\ mmmm\ yyyy\ &quot;ж.&quot;"/>
    <numFmt numFmtId="219" formatCode="#,##0.0"/>
    <numFmt numFmtId="220" formatCode="0.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Roboto"/>
      <family val="0"/>
    </font>
    <font>
      <b/>
      <sz val="11"/>
      <name val="Roboto"/>
      <family val="0"/>
    </font>
    <font>
      <i/>
      <sz val="11"/>
      <name val="Roboto"/>
      <family val="0"/>
    </font>
    <font>
      <b/>
      <i/>
      <sz val="11"/>
      <name val="Roboto"/>
      <family val="0"/>
    </font>
    <font>
      <sz val="10"/>
      <name val="Roboto"/>
      <family val="0"/>
    </font>
    <font>
      <b/>
      <sz val="12"/>
      <name val="Roboto"/>
      <family val="0"/>
    </font>
    <font>
      <sz val="12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Roboto"/>
      <family val="0"/>
    </font>
    <font>
      <i/>
      <sz val="10"/>
      <name val="Roboto"/>
      <family val="0"/>
    </font>
    <font>
      <sz val="1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Roboto"/>
      <family val="0"/>
    </font>
    <font>
      <b/>
      <sz val="11"/>
      <color theme="1"/>
      <name val="Roboto"/>
      <family val="0"/>
    </font>
    <font>
      <sz val="12"/>
      <color theme="1"/>
      <name val="Robot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219" fontId="2" fillId="8" borderId="11" xfId="0" applyNumberFormat="1" applyFont="1" applyFill="1" applyBorder="1" applyAlignment="1">
      <alignment horizontal="right" wrapText="1"/>
    </xf>
    <xf numFmtId="219" fontId="50" fillId="8" borderId="11" xfId="0" applyNumberFormat="1" applyFont="1" applyFill="1" applyBorder="1" applyAlignment="1">
      <alignment horizontal="right" wrapText="1"/>
    </xf>
    <xf numFmtId="0" fontId="2" fillId="8" borderId="11" xfId="0" applyFont="1" applyFill="1" applyBorder="1" applyAlignment="1">
      <alignment horizontal="right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216" fontId="4" fillId="34" borderId="11" xfId="57" applyNumberFormat="1" applyFont="1" applyFill="1" applyBorder="1" applyAlignment="1">
      <alignment horizontal="right" wrapText="1"/>
    </xf>
    <xf numFmtId="4" fontId="4" fillId="34" borderId="11" xfId="57" applyNumberFormat="1" applyFont="1" applyFill="1" applyBorder="1" applyAlignment="1">
      <alignment horizontal="right" wrapText="1"/>
    </xf>
    <xf numFmtId="2" fontId="4" fillId="34" borderId="11" xfId="57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left" vertical="center" wrapText="1"/>
    </xf>
    <xf numFmtId="219" fontId="3" fillId="34" borderId="11" xfId="0" applyNumberFormat="1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left" vertical="center" wrapText="1"/>
    </xf>
    <xf numFmtId="220" fontId="5" fillId="34" borderId="11" xfId="0" applyNumberFormat="1" applyFont="1" applyFill="1" applyBorder="1" applyAlignment="1">
      <alignment horizontal="right" wrapText="1"/>
    </xf>
    <xf numFmtId="219" fontId="2" fillId="34" borderId="11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3" fontId="2" fillId="8" borderId="11" xfId="0" applyNumberFormat="1" applyFont="1" applyFill="1" applyBorder="1" applyAlignment="1">
      <alignment horizontal="right" wrapText="1"/>
    </xf>
    <xf numFmtId="219" fontId="5" fillId="34" borderId="11" xfId="0" applyNumberFormat="1" applyFont="1" applyFill="1" applyBorder="1" applyAlignment="1">
      <alignment horizontal="right" wrapText="1"/>
    </xf>
    <xf numFmtId="0" fontId="51" fillId="33" borderId="11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3" xfId="0" applyFont="1" applyFill="1" applyBorder="1" applyAlignment="1">
      <alignment horizontal="left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6" fillId="33" borderId="0" xfId="0" applyFont="1" applyFill="1" applyAlignment="1">
      <alignment/>
    </xf>
    <xf numFmtId="4" fontId="50" fillId="35" borderId="11" xfId="0" applyNumberFormat="1" applyFont="1" applyFill="1" applyBorder="1" applyAlignment="1">
      <alignment vertical="center" wrapText="1"/>
    </xf>
    <xf numFmtId="0" fontId="50" fillId="0" borderId="11" xfId="0" applyFont="1" applyBorder="1" applyAlignment="1">
      <alignment/>
    </xf>
    <xf numFmtId="0" fontId="50" fillId="0" borderId="0" xfId="0" applyFont="1" applyAlignment="1">
      <alignment/>
    </xf>
    <xf numFmtId="0" fontId="10" fillId="0" borderId="11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17" fontId="50" fillId="0" borderId="11" xfId="0" applyNumberFormat="1" applyFont="1" applyBorder="1" applyAlignment="1">
      <alignment/>
    </xf>
    <xf numFmtId="0" fontId="3" fillId="36" borderId="16" xfId="0" applyFont="1" applyFill="1" applyBorder="1" applyAlignment="1">
      <alignment horizontal="center" vertical="top" wrapText="1"/>
    </xf>
    <xf numFmtId="0" fontId="3" fillId="36" borderId="17" xfId="0" applyFont="1" applyFill="1" applyBorder="1" applyAlignment="1">
      <alignment horizontal="center" vertical="top" wrapText="1"/>
    </xf>
    <xf numFmtId="0" fontId="3" fillId="36" borderId="18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left" wrapText="1"/>
    </xf>
    <xf numFmtId="0" fontId="52" fillId="0" borderId="0" xfId="0" applyFont="1" applyBorder="1" applyAlignment="1">
      <alignment wrapText="1"/>
    </xf>
    <xf numFmtId="0" fontId="52" fillId="0" borderId="20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0" fontId="52" fillId="0" borderId="21" xfId="0" applyFont="1" applyBorder="1" applyAlignment="1">
      <alignment wrapText="1"/>
    </xf>
    <xf numFmtId="0" fontId="52" fillId="0" borderId="22" xfId="0" applyFont="1" applyBorder="1" applyAlignment="1">
      <alignment wrapText="1"/>
    </xf>
    <xf numFmtId="0" fontId="52" fillId="0" borderId="23" xfId="0" applyFont="1" applyBorder="1" applyAlignment="1">
      <alignment wrapText="1"/>
    </xf>
    <xf numFmtId="0" fontId="50" fillId="35" borderId="15" xfId="0" applyFont="1" applyFill="1" applyBorder="1" applyAlignment="1">
      <alignment horizontal="left" vertical="center" wrapText="1"/>
    </xf>
    <xf numFmtId="0" fontId="50" fillId="35" borderId="20" xfId="0" applyFont="1" applyFill="1" applyBorder="1" applyAlignment="1">
      <alignment horizontal="left" vertical="center" wrapText="1"/>
    </xf>
    <xf numFmtId="0" fontId="50" fillId="0" borderId="24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26" xfId="0" applyFont="1" applyBorder="1" applyAlignment="1">
      <alignment/>
    </xf>
    <xf numFmtId="0" fontId="2" fillId="33" borderId="24" xfId="0" applyFont="1" applyFill="1" applyBorder="1" applyAlignment="1">
      <alignment vertical="center"/>
    </xf>
    <xf numFmtId="0" fontId="7" fillId="8" borderId="19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2" fillId="33" borderId="26" xfId="0" applyFont="1" applyFill="1" applyBorder="1" applyAlignment="1">
      <alignment vertical="center"/>
    </xf>
    <xf numFmtId="0" fontId="30" fillId="33" borderId="21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219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0" fontId="31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zoomScale="78" zoomScaleNormal="78" zoomScaleSheetLayoutView="80" zoomScalePageLayoutView="0" workbookViewId="0" topLeftCell="A16">
      <selection activeCell="B38" sqref="B38"/>
    </sheetView>
  </sheetViews>
  <sheetFormatPr defaultColWidth="11.421875" defaultRowHeight="15"/>
  <cols>
    <col min="1" max="1" width="3.7109375" style="62" customWidth="1"/>
    <col min="2" max="2" width="38.57421875" style="65" customWidth="1"/>
    <col min="3" max="3" width="9.140625" style="20" customWidth="1"/>
    <col min="4" max="19" width="11.421875" style="20" customWidth="1"/>
    <col min="20" max="16384" width="11.421875" style="20" customWidth="1"/>
  </cols>
  <sheetData>
    <row r="1" spans="1:25" ht="15.75">
      <c r="A1" s="53"/>
      <c r="B1" s="54" t="s">
        <v>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</row>
    <row r="2" spans="1:24" ht="15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9"/>
    </row>
    <row r="3" spans="1:25" ht="30.75" thickBot="1">
      <c r="A3" s="1"/>
      <c r="B3" s="2"/>
      <c r="C3" s="3" t="s">
        <v>2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>
        <v>2010</v>
      </c>
      <c r="N3" s="3">
        <v>2011</v>
      </c>
      <c r="O3" s="3">
        <v>2012</v>
      </c>
      <c r="P3" s="3">
        <v>2013</v>
      </c>
      <c r="Q3" s="3">
        <v>2014</v>
      </c>
      <c r="R3" s="3">
        <v>2015</v>
      </c>
      <c r="S3" s="3">
        <v>2016</v>
      </c>
      <c r="T3" s="3">
        <v>2017</v>
      </c>
      <c r="U3" s="3">
        <v>2018</v>
      </c>
      <c r="V3" s="3">
        <v>2019</v>
      </c>
      <c r="W3" s="3">
        <v>2020</v>
      </c>
      <c r="X3" s="3">
        <v>2021</v>
      </c>
      <c r="Y3" s="3">
        <v>2022</v>
      </c>
    </row>
    <row r="4" spans="1:25" ht="16.5" customHeight="1" thickBot="1">
      <c r="A4" s="4"/>
      <c r="B4" s="36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</row>
    <row r="5" spans="1:25" ht="33" customHeight="1" thickBot="1">
      <c r="A5" s="4">
        <v>1</v>
      </c>
      <c r="B5" s="2" t="s">
        <v>3</v>
      </c>
      <c r="C5" s="3" t="s">
        <v>10</v>
      </c>
      <c r="D5" s="5">
        <v>222513.6</v>
      </c>
      <c r="E5" s="5">
        <v>222619</v>
      </c>
      <c r="F5" s="5" t="s">
        <v>8</v>
      </c>
      <c r="G5" s="5">
        <v>215850.9</v>
      </c>
      <c r="H5" s="6">
        <v>222624.7</v>
      </c>
      <c r="I5" s="5">
        <v>215825.4</v>
      </c>
      <c r="J5" s="5">
        <v>215719.3</v>
      </c>
      <c r="K5" s="5">
        <v>215714.7</v>
      </c>
      <c r="L5" s="5" t="s">
        <v>8</v>
      </c>
      <c r="M5" s="5">
        <v>215636.2</v>
      </c>
      <c r="N5" s="5" t="s">
        <v>8</v>
      </c>
      <c r="O5" s="5">
        <v>215471.2</v>
      </c>
      <c r="P5" s="5">
        <v>215441.3</v>
      </c>
      <c r="Q5" s="5">
        <v>215372</v>
      </c>
      <c r="R5" s="5">
        <v>214838.5</v>
      </c>
      <c r="S5" s="5">
        <v>214815.8</v>
      </c>
      <c r="T5" s="5">
        <v>215357.8</v>
      </c>
      <c r="U5" s="5">
        <v>215575.5</v>
      </c>
      <c r="V5" s="5">
        <v>214341.1</v>
      </c>
      <c r="W5" s="5">
        <v>214349.8</v>
      </c>
      <c r="X5" s="5">
        <v>214191.9</v>
      </c>
      <c r="Y5" s="5">
        <v>213702.6</v>
      </c>
    </row>
    <row r="6" spans="1:25" ht="15.75" thickBot="1">
      <c r="A6" s="4">
        <v>2</v>
      </c>
      <c r="B6" s="39" t="s">
        <v>45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</row>
    <row r="7" spans="1:25" ht="15.75" thickBot="1">
      <c r="A7" s="4">
        <v>3</v>
      </c>
      <c r="B7" s="2" t="s">
        <v>5</v>
      </c>
      <c r="C7" s="3" t="s">
        <v>10</v>
      </c>
      <c r="D7" s="7" t="s">
        <v>8</v>
      </c>
      <c r="E7" s="7" t="s">
        <v>8</v>
      </c>
      <c r="F7" s="7" t="s">
        <v>8</v>
      </c>
      <c r="G7" s="7" t="s">
        <v>8</v>
      </c>
      <c r="H7" s="7" t="s">
        <v>8</v>
      </c>
      <c r="I7" s="7" t="s">
        <v>8</v>
      </c>
      <c r="J7" s="7" t="s">
        <v>8</v>
      </c>
      <c r="K7" s="7" t="s">
        <v>8</v>
      </c>
      <c r="L7" s="7" t="s">
        <v>8</v>
      </c>
      <c r="M7" s="5">
        <v>2848.1</v>
      </c>
      <c r="N7" s="5">
        <v>2848.1</v>
      </c>
      <c r="O7" s="5">
        <v>2848.1</v>
      </c>
      <c r="P7" s="5">
        <v>2848.1</v>
      </c>
      <c r="Q7" s="5">
        <v>2848.1</v>
      </c>
      <c r="R7" s="5">
        <v>2848.1</v>
      </c>
      <c r="S7" s="5">
        <v>2848.1</v>
      </c>
      <c r="T7" s="5">
        <v>2848.1</v>
      </c>
      <c r="U7" s="5">
        <v>2848.1</v>
      </c>
      <c r="V7" s="5">
        <v>2848.1</v>
      </c>
      <c r="W7" s="5">
        <v>2848.1</v>
      </c>
      <c r="X7" s="5">
        <v>2848.1</v>
      </c>
      <c r="Y7" s="5">
        <v>2848.1</v>
      </c>
    </row>
    <row r="8" spans="1:25" s="60" customFormat="1" ht="31.5" customHeight="1" thickBot="1">
      <c r="A8" s="8">
        <v>4</v>
      </c>
      <c r="B8" s="9" t="s">
        <v>18</v>
      </c>
      <c r="C8" s="10" t="s">
        <v>0</v>
      </c>
      <c r="D8" s="11" t="s">
        <v>8</v>
      </c>
      <c r="E8" s="11" t="s">
        <v>8</v>
      </c>
      <c r="F8" s="11" t="s">
        <v>8</v>
      </c>
      <c r="G8" s="11" t="s">
        <v>8</v>
      </c>
      <c r="H8" s="11" t="s">
        <v>8</v>
      </c>
      <c r="I8" s="11" t="s">
        <v>8</v>
      </c>
      <c r="J8" s="11" t="s">
        <v>8</v>
      </c>
      <c r="K8" s="11" t="s">
        <v>8</v>
      </c>
      <c r="L8" s="11" t="s">
        <v>8</v>
      </c>
      <c r="M8" s="12">
        <f aca="true" t="shared" si="0" ref="M8:T8">M7/M5*100</f>
        <v>1.3207893665349322</v>
      </c>
      <c r="N8" s="12" t="s">
        <v>14</v>
      </c>
      <c r="O8" s="12">
        <f t="shared" si="0"/>
        <v>1.3218007789440072</v>
      </c>
      <c r="P8" s="12">
        <f t="shared" si="0"/>
        <v>1.3219842249373728</v>
      </c>
      <c r="Q8" s="12">
        <f t="shared" si="0"/>
        <v>1.3224095982764705</v>
      </c>
      <c r="R8" s="12">
        <f t="shared" si="0"/>
        <v>1.325693486037186</v>
      </c>
      <c r="S8" s="12">
        <f t="shared" si="0"/>
        <v>1.3258335746253302</v>
      </c>
      <c r="T8" s="12">
        <f t="shared" si="0"/>
        <v>1.3224967937079595</v>
      </c>
      <c r="U8" s="12">
        <f>U7/U5*100</f>
        <v>1.3211612636872</v>
      </c>
      <c r="V8" s="12">
        <f>V7/V5*100</f>
        <v>1.3287698906089405</v>
      </c>
      <c r="W8" s="12">
        <f>W7/W5*100</f>
        <v>1.3287159586806239</v>
      </c>
      <c r="X8" s="12">
        <f>X7/X5*100</f>
        <v>1.3296954740118556</v>
      </c>
      <c r="Y8" s="12">
        <f>Y7/Y5*100</f>
        <v>1.3327399853815536</v>
      </c>
    </row>
    <row r="9" spans="1:25" ht="15.75" thickBot="1">
      <c r="A9" s="4">
        <v>5</v>
      </c>
      <c r="B9" s="2" t="s">
        <v>6</v>
      </c>
      <c r="C9" s="3" t="s">
        <v>10</v>
      </c>
      <c r="D9" s="7" t="s">
        <v>8</v>
      </c>
      <c r="E9" s="7" t="s">
        <v>8</v>
      </c>
      <c r="F9" s="7" t="s">
        <v>8</v>
      </c>
      <c r="G9" s="7" t="s">
        <v>8</v>
      </c>
      <c r="H9" s="7" t="s">
        <v>8</v>
      </c>
      <c r="I9" s="7" t="s">
        <v>8</v>
      </c>
      <c r="J9" s="7" t="s">
        <v>8</v>
      </c>
      <c r="K9" s="7" t="s">
        <v>8</v>
      </c>
      <c r="L9" s="7" t="s">
        <v>8</v>
      </c>
      <c r="M9" s="5">
        <v>1893</v>
      </c>
      <c r="N9" s="5">
        <v>1893</v>
      </c>
      <c r="O9" s="5">
        <v>1893</v>
      </c>
      <c r="P9" s="5">
        <v>1893</v>
      </c>
      <c r="Q9" s="5">
        <v>1893</v>
      </c>
      <c r="R9" s="5">
        <v>1893</v>
      </c>
      <c r="S9" s="5">
        <v>1893</v>
      </c>
      <c r="T9" s="5">
        <v>1893</v>
      </c>
      <c r="U9" s="5">
        <v>1893</v>
      </c>
      <c r="V9" s="5">
        <v>1893</v>
      </c>
      <c r="W9" s="5">
        <v>1893</v>
      </c>
      <c r="X9" s="5">
        <v>1893</v>
      </c>
      <c r="Y9" s="5">
        <v>1893</v>
      </c>
    </row>
    <row r="10" spans="1:25" s="60" customFormat="1" ht="31.5" customHeight="1" thickBot="1">
      <c r="A10" s="8">
        <v>6</v>
      </c>
      <c r="B10" s="9" t="s">
        <v>19</v>
      </c>
      <c r="C10" s="10" t="s">
        <v>0</v>
      </c>
      <c r="D10" s="11" t="s">
        <v>8</v>
      </c>
      <c r="E10" s="11" t="s">
        <v>8</v>
      </c>
      <c r="F10" s="11" t="s">
        <v>8</v>
      </c>
      <c r="G10" s="11" t="s">
        <v>8</v>
      </c>
      <c r="H10" s="11" t="s">
        <v>8</v>
      </c>
      <c r="I10" s="11" t="s">
        <v>8</v>
      </c>
      <c r="J10" s="11" t="s">
        <v>8</v>
      </c>
      <c r="K10" s="11" t="s">
        <v>8</v>
      </c>
      <c r="L10" s="11" t="s">
        <v>8</v>
      </c>
      <c r="M10" s="13">
        <f aca="true" t="shared" si="1" ref="M10:T10">M9/M5*100</f>
        <v>0.8778674452619736</v>
      </c>
      <c r="N10" s="13" t="s">
        <v>15</v>
      </c>
      <c r="O10" s="13">
        <f t="shared" si="1"/>
        <v>0.8785396841898129</v>
      </c>
      <c r="P10" s="13">
        <f t="shared" si="1"/>
        <v>0.8786616122349801</v>
      </c>
      <c r="Q10" s="13">
        <f t="shared" si="1"/>
        <v>0.8789443381683785</v>
      </c>
      <c r="R10" s="13">
        <f t="shared" si="1"/>
        <v>0.8811269860848964</v>
      </c>
      <c r="S10" s="13">
        <f t="shared" si="1"/>
        <v>0.8812200964733508</v>
      </c>
      <c r="T10" s="13">
        <f t="shared" si="1"/>
        <v>0.8790022929283268</v>
      </c>
      <c r="U10" s="13">
        <f>U9/U5*100</f>
        <v>0.8781146280537446</v>
      </c>
      <c r="V10" s="13">
        <f>V9/V5*100</f>
        <v>0.8831717295469697</v>
      </c>
      <c r="W10" s="13">
        <f>W9/W5*100</f>
        <v>0.8831358834951094</v>
      </c>
      <c r="X10" s="13">
        <f>X9/X5*100</f>
        <v>0.8837869219144142</v>
      </c>
      <c r="Y10" s="13">
        <f>Y9/Y5*100</f>
        <v>0.8858104674440086</v>
      </c>
    </row>
    <row r="11" spans="1:25" ht="15.75" thickBot="1">
      <c r="A11" s="4">
        <v>7</v>
      </c>
      <c r="B11" s="2" t="s">
        <v>7</v>
      </c>
      <c r="C11" s="3" t="s">
        <v>10</v>
      </c>
      <c r="D11" s="7" t="s">
        <v>8</v>
      </c>
      <c r="E11" s="7" t="s">
        <v>8</v>
      </c>
      <c r="F11" s="7" t="s">
        <v>8</v>
      </c>
      <c r="G11" s="7" t="s">
        <v>8</v>
      </c>
      <c r="H11" s="7" t="s">
        <v>8</v>
      </c>
      <c r="I11" s="7" t="s">
        <v>8</v>
      </c>
      <c r="J11" s="7" t="s">
        <v>8</v>
      </c>
      <c r="K11" s="7" t="s">
        <v>8</v>
      </c>
      <c r="L11" s="7" t="s">
        <v>8</v>
      </c>
      <c r="M11" s="7">
        <v>209.2</v>
      </c>
      <c r="N11" s="7">
        <v>209.2</v>
      </c>
      <c r="O11" s="7">
        <v>209.2</v>
      </c>
      <c r="P11" s="7">
        <v>209.2</v>
      </c>
      <c r="Q11" s="7">
        <v>209.2</v>
      </c>
      <c r="R11" s="7">
        <v>209.2</v>
      </c>
      <c r="S11" s="7">
        <v>209.2</v>
      </c>
      <c r="T11" s="7">
        <v>209.2</v>
      </c>
      <c r="U11" s="7">
        <v>209.2</v>
      </c>
      <c r="V11" s="7">
        <v>209.2</v>
      </c>
      <c r="W11" s="7">
        <v>209.2</v>
      </c>
      <c r="X11" s="7">
        <v>209.2</v>
      </c>
      <c r="Y11" s="7">
        <v>209.2</v>
      </c>
    </row>
    <row r="12" spans="1:25" s="60" customFormat="1" ht="32.25" customHeight="1" thickBot="1">
      <c r="A12" s="8">
        <v>8</v>
      </c>
      <c r="B12" s="9" t="s">
        <v>20</v>
      </c>
      <c r="C12" s="10" t="s">
        <v>0</v>
      </c>
      <c r="D12" s="11" t="s">
        <v>8</v>
      </c>
      <c r="E12" s="11" t="s">
        <v>8</v>
      </c>
      <c r="F12" s="11" t="s">
        <v>8</v>
      </c>
      <c r="G12" s="11" t="s">
        <v>8</v>
      </c>
      <c r="H12" s="11" t="s">
        <v>8</v>
      </c>
      <c r="I12" s="11" t="s">
        <v>8</v>
      </c>
      <c r="J12" s="11" t="s">
        <v>8</v>
      </c>
      <c r="K12" s="11" t="s">
        <v>8</v>
      </c>
      <c r="L12" s="11" t="s">
        <v>8</v>
      </c>
      <c r="M12" s="12">
        <f aca="true" t="shared" si="2" ref="M12:T12">M11/M5*100</f>
        <v>0.09701525068610928</v>
      </c>
      <c r="N12" s="12" t="s">
        <v>15</v>
      </c>
      <c r="O12" s="12">
        <f t="shared" si="2"/>
        <v>0.09708954143291539</v>
      </c>
      <c r="P12" s="12">
        <f t="shared" si="2"/>
        <v>0.09710301599554032</v>
      </c>
      <c r="Q12" s="12">
        <f t="shared" si="2"/>
        <v>0.09713426072098508</v>
      </c>
      <c r="R12" s="12">
        <f t="shared" si="2"/>
        <v>0.09737547041149514</v>
      </c>
      <c r="S12" s="12">
        <f t="shared" si="2"/>
        <v>0.09738576026530638</v>
      </c>
      <c r="T12" s="12">
        <f t="shared" si="2"/>
        <v>0.09714066544141889</v>
      </c>
      <c r="U12" s="12">
        <f>U11/U5*100</f>
        <v>0.09704256745316606</v>
      </c>
      <c r="V12" s="12">
        <f>V11/V5*100</f>
        <v>0.09760143994782149</v>
      </c>
      <c r="W12" s="12">
        <f>W11/W5*100</f>
        <v>0.09759747851409238</v>
      </c>
      <c r="X12" s="12">
        <f>X11/X5*100</f>
        <v>0.09766942634151898</v>
      </c>
      <c r="Y12" s="12">
        <f>Y11/Y5*100</f>
        <v>0.09789305324315192</v>
      </c>
    </row>
    <row r="13" spans="1:25" ht="32.25" customHeight="1" thickBot="1">
      <c r="A13" s="4">
        <v>9</v>
      </c>
      <c r="B13" s="14" t="s">
        <v>46</v>
      </c>
      <c r="C13" s="3" t="s">
        <v>10</v>
      </c>
      <c r="D13" s="15">
        <v>5009.8</v>
      </c>
      <c r="E13" s="15">
        <v>5009.8</v>
      </c>
      <c r="F13" s="15">
        <v>5009.8</v>
      </c>
      <c r="G13" s="15">
        <v>5009.8</v>
      </c>
      <c r="H13" s="15">
        <v>4988.9</v>
      </c>
      <c r="I13" s="15">
        <v>4988.9</v>
      </c>
      <c r="J13" s="15">
        <v>4988.9</v>
      </c>
      <c r="K13" s="15">
        <v>4988.9</v>
      </c>
      <c r="L13" s="15">
        <v>4988.9</v>
      </c>
      <c r="M13" s="15">
        <v>4950.3</v>
      </c>
      <c r="N13" s="15">
        <v>4950.3</v>
      </c>
      <c r="O13" s="15">
        <v>4950.3</v>
      </c>
      <c r="P13" s="15">
        <v>4950.3</v>
      </c>
      <c r="Q13" s="15">
        <v>4950.3</v>
      </c>
      <c r="R13" s="15">
        <v>4950.3</v>
      </c>
      <c r="S13" s="15">
        <v>4950.3</v>
      </c>
      <c r="T13" s="15">
        <v>4950.3</v>
      </c>
      <c r="U13" s="15">
        <v>4950.3</v>
      </c>
      <c r="V13" s="15">
        <v>4950.3</v>
      </c>
      <c r="W13" s="15">
        <v>4950.3</v>
      </c>
      <c r="X13" s="15">
        <v>4950.3</v>
      </c>
      <c r="Y13" s="15">
        <v>4950.3</v>
      </c>
    </row>
    <row r="14" spans="1:25" s="60" customFormat="1" ht="32.25" customHeight="1" thickBot="1">
      <c r="A14" s="8">
        <v>10</v>
      </c>
      <c r="B14" s="16" t="s">
        <v>47</v>
      </c>
      <c r="C14" s="10" t="s">
        <v>0</v>
      </c>
      <c r="D14" s="17">
        <f>D13/D5*100</f>
        <v>2.251457888416708</v>
      </c>
      <c r="E14" s="17">
        <f>E13/E5*100</f>
        <v>2.2503919252175244</v>
      </c>
      <c r="F14" s="17" t="s">
        <v>15</v>
      </c>
      <c r="G14" s="17">
        <f>G13/G5*100</f>
        <v>2.320953954790089</v>
      </c>
      <c r="H14" s="17">
        <f>H13/H5*100</f>
        <v>2.240946310090479</v>
      </c>
      <c r="I14" s="17">
        <f>I13/I5*100</f>
        <v>2.311544424335597</v>
      </c>
      <c r="J14" s="17">
        <f>J13/J5*100</f>
        <v>2.3126813409833984</v>
      </c>
      <c r="K14" s="17">
        <f>K13/K5*100</f>
        <v>2.3127306576695976</v>
      </c>
      <c r="L14" s="17" t="s">
        <v>15</v>
      </c>
      <c r="M14" s="17">
        <f>M13/M5*100</f>
        <v>2.2956720624830154</v>
      </c>
      <c r="N14" s="17" t="s">
        <v>15</v>
      </c>
      <c r="O14" s="17">
        <f aca="true" t="shared" si="3" ref="O14:T14">O13/O5*100</f>
        <v>2.2974300045667353</v>
      </c>
      <c r="P14" s="17">
        <f t="shared" si="3"/>
        <v>2.2977488531678936</v>
      </c>
      <c r="Q14" s="17">
        <f t="shared" si="3"/>
        <v>2.2984881971658337</v>
      </c>
      <c r="R14" s="17">
        <f t="shared" si="3"/>
        <v>2.304195942533578</v>
      </c>
      <c r="S14" s="17">
        <f t="shared" si="3"/>
        <v>2.3044394313639875</v>
      </c>
      <c r="T14" s="17">
        <f t="shared" si="3"/>
        <v>2.298639752077705</v>
      </c>
      <c r="U14" s="17">
        <f>U13/U5*100</f>
        <v>2.296318459194111</v>
      </c>
      <c r="V14" s="17">
        <f>V13/V5*100</f>
        <v>2.309543060103732</v>
      </c>
      <c r="W14" s="17">
        <f>W13/W5*100</f>
        <v>2.309449320689826</v>
      </c>
      <c r="X14" s="17">
        <f>X13/X5*100</f>
        <v>2.311151822267789</v>
      </c>
      <c r="Y14" s="17">
        <f>Y13/Y5*100</f>
        <v>2.3164435060687145</v>
      </c>
    </row>
    <row r="15" spans="1:25" s="61" customFormat="1" ht="15.75" customHeight="1" thickBot="1">
      <c r="A15" s="4"/>
      <c r="B15" s="36" t="s">
        <v>4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8"/>
    </row>
    <row r="16" spans="1:25" ht="45.75" thickBot="1">
      <c r="A16" s="4">
        <v>11</v>
      </c>
      <c r="B16" s="2" t="s">
        <v>12</v>
      </c>
      <c r="C16" s="3" t="s">
        <v>10</v>
      </c>
      <c r="D16" s="18">
        <f aca="true" t="shared" si="4" ref="D16:K16">D5</f>
        <v>222513.6</v>
      </c>
      <c r="E16" s="18">
        <f t="shared" si="4"/>
        <v>222619</v>
      </c>
      <c r="F16" s="18" t="str">
        <f t="shared" si="4"/>
        <v>...</v>
      </c>
      <c r="G16" s="18">
        <f t="shared" si="4"/>
        <v>215850.9</v>
      </c>
      <c r="H16" s="18">
        <f t="shared" si="4"/>
        <v>222624.7</v>
      </c>
      <c r="I16" s="18">
        <f t="shared" si="4"/>
        <v>215825.4</v>
      </c>
      <c r="J16" s="18">
        <f t="shared" si="4"/>
        <v>215719.3</v>
      </c>
      <c r="K16" s="18">
        <f t="shared" si="4"/>
        <v>215714.7</v>
      </c>
      <c r="L16" s="18" t="s">
        <v>8</v>
      </c>
      <c r="M16" s="18">
        <f>M5</f>
        <v>215636.2</v>
      </c>
      <c r="N16" s="18" t="s">
        <v>8</v>
      </c>
      <c r="O16" s="18">
        <f aca="true" t="shared" si="5" ref="O16:U16">O5</f>
        <v>215471.2</v>
      </c>
      <c r="P16" s="18">
        <f t="shared" si="5"/>
        <v>215441.3</v>
      </c>
      <c r="Q16" s="18">
        <f t="shared" si="5"/>
        <v>215372</v>
      </c>
      <c r="R16" s="18">
        <f t="shared" si="5"/>
        <v>214838.5</v>
      </c>
      <c r="S16" s="18">
        <f t="shared" si="5"/>
        <v>214815.8</v>
      </c>
      <c r="T16" s="18">
        <f t="shared" si="5"/>
        <v>215357.8</v>
      </c>
      <c r="U16" s="18">
        <f t="shared" si="5"/>
        <v>215575.5</v>
      </c>
      <c r="V16" s="18">
        <v>214341.1</v>
      </c>
      <c r="W16" s="18">
        <v>214349.8</v>
      </c>
      <c r="X16" s="18">
        <v>214191.9</v>
      </c>
      <c r="Y16" s="18">
        <v>213702.6</v>
      </c>
    </row>
    <row r="17" spans="1:24" ht="15.75" thickBot="1">
      <c r="A17" s="4">
        <v>12</v>
      </c>
      <c r="B17" s="39" t="s">
        <v>45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19"/>
    </row>
    <row r="18" spans="1:25" ht="15.75" thickBot="1">
      <c r="A18" s="4">
        <v>13</v>
      </c>
      <c r="B18" s="2" t="s">
        <v>5</v>
      </c>
      <c r="C18" s="3" t="s">
        <v>10</v>
      </c>
      <c r="D18" s="7" t="s">
        <v>8</v>
      </c>
      <c r="E18" s="7" t="s">
        <v>8</v>
      </c>
      <c r="F18" s="7" t="s">
        <v>8</v>
      </c>
      <c r="G18" s="7" t="s">
        <v>8</v>
      </c>
      <c r="H18" s="7" t="s">
        <v>8</v>
      </c>
      <c r="I18" s="7" t="s">
        <v>8</v>
      </c>
      <c r="J18" s="7" t="s">
        <v>8</v>
      </c>
      <c r="K18" s="7" t="s">
        <v>8</v>
      </c>
      <c r="L18" s="7" t="s">
        <v>8</v>
      </c>
      <c r="M18" s="5">
        <v>2168.1</v>
      </c>
      <c r="N18" s="5">
        <v>2168.1</v>
      </c>
      <c r="O18" s="5">
        <v>2168.1</v>
      </c>
      <c r="P18" s="5">
        <v>2168.1</v>
      </c>
      <c r="Q18" s="5">
        <v>2168.1</v>
      </c>
      <c r="R18" s="5">
        <v>2168.1</v>
      </c>
      <c r="S18" s="5">
        <v>2168.1</v>
      </c>
      <c r="T18" s="5">
        <v>2168.1</v>
      </c>
      <c r="U18" s="5">
        <v>2168.1</v>
      </c>
      <c r="V18" s="5">
        <v>2168.1</v>
      </c>
      <c r="W18" s="5">
        <v>2168.1</v>
      </c>
      <c r="X18" s="5">
        <v>2168.1</v>
      </c>
      <c r="Y18" s="5">
        <v>2200</v>
      </c>
    </row>
    <row r="19" spans="1:25" s="60" customFormat="1" ht="32.25" customHeight="1" thickBot="1">
      <c r="A19" s="8">
        <v>14</v>
      </c>
      <c r="B19" s="9" t="s">
        <v>21</v>
      </c>
      <c r="C19" s="10" t="s">
        <v>0</v>
      </c>
      <c r="D19" s="11" t="s">
        <v>8</v>
      </c>
      <c r="E19" s="11" t="s">
        <v>8</v>
      </c>
      <c r="F19" s="11" t="s">
        <v>8</v>
      </c>
      <c r="G19" s="11" t="s">
        <v>8</v>
      </c>
      <c r="H19" s="11" t="s">
        <v>8</v>
      </c>
      <c r="I19" s="11" t="s">
        <v>8</v>
      </c>
      <c r="J19" s="11" t="s">
        <v>8</v>
      </c>
      <c r="K19" s="11" t="s">
        <v>8</v>
      </c>
      <c r="L19" s="11" t="s">
        <v>8</v>
      </c>
      <c r="M19" s="12">
        <f>M18/M16*100</f>
        <v>1.0054434274022634</v>
      </c>
      <c r="N19" s="12" t="s">
        <v>14</v>
      </c>
      <c r="O19" s="12">
        <f aca="true" t="shared" si="6" ref="O19:V19">O18/O16*100</f>
        <v>1.0062133593723894</v>
      </c>
      <c r="P19" s="12">
        <f t="shared" si="6"/>
        <v>1.0063530065962283</v>
      </c>
      <c r="Q19" s="12">
        <f t="shared" si="6"/>
        <v>1.0066768196422933</v>
      </c>
      <c r="R19" s="12">
        <f t="shared" si="6"/>
        <v>1.0091766606078518</v>
      </c>
      <c r="S19" s="12">
        <f t="shared" si="6"/>
        <v>1.0092833022524414</v>
      </c>
      <c r="T19" s="12">
        <f t="shared" si="6"/>
        <v>1.0067431966708427</v>
      </c>
      <c r="U19" s="12">
        <f t="shared" si="6"/>
        <v>1.0057265320038689</v>
      </c>
      <c r="V19" s="12">
        <f t="shared" si="6"/>
        <v>1.011518556170515</v>
      </c>
      <c r="W19" s="12">
        <f>W18/W16*100</f>
        <v>1.0114775007954289</v>
      </c>
      <c r="X19" s="12">
        <f>X18/X16*100</f>
        <v>1.0122231512956372</v>
      </c>
      <c r="Y19" s="12">
        <v>1.03</v>
      </c>
    </row>
    <row r="20" spans="1:25" ht="15.75" thickBot="1">
      <c r="A20" s="4">
        <v>15</v>
      </c>
      <c r="B20" s="2" t="s">
        <v>6</v>
      </c>
      <c r="C20" s="3" t="s">
        <v>10</v>
      </c>
      <c r="D20" s="7" t="s">
        <v>8</v>
      </c>
      <c r="E20" s="7" t="s">
        <v>8</v>
      </c>
      <c r="F20" s="7" t="s">
        <v>8</v>
      </c>
      <c r="G20" s="7" t="s">
        <v>8</v>
      </c>
      <c r="H20" s="7" t="s">
        <v>8</v>
      </c>
      <c r="I20" s="7" t="s">
        <v>8</v>
      </c>
      <c r="J20" s="7" t="s">
        <v>8</v>
      </c>
      <c r="K20" s="7" t="s">
        <v>8</v>
      </c>
      <c r="L20" s="7" t="s">
        <v>8</v>
      </c>
      <c r="M20" s="21">
        <v>4900</v>
      </c>
      <c r="N20" s="21">
        <v>4900</v>
      </c>
      <c r="O20" s="21">
        <v>4900</v>
      </c>
      <c r="P20" s="21">
        <v>4900</v>
      </c>
      <c r="Q20" s="21">
        <v>4900</v>
      </c>
      <c r="R20" s="21">
        <v>4900</v>
      </c>
      <c r="S20" s="21">
        <v>4900</v>
      </c>
      <c r="T20" s="21">
        <v>4900</v>
      </c>
      <c r="U20" s="21">
        <v>4900</v>
      </c>
      <c r="V20" s="21">
        <v>4900</v>
      </c>
      <c r="W20" s="21">
        <v>4900</v>
      </c>
      <c r="X20" s="21">
        <v>4900</v>
      </c>
      <c r="Y20" s="21">
        <v>4900</v>
      </c>
    </row>
    <row r="21" spans="1:25" s="60" customFormat="1" ht="32.25" customHeight="1" thickBot="1">
      <c r="A21" s="8">
        <v>16</v>
      </c>
      <c r="B21" s="9" t="s">
        <v>13</v>
      </c>
      <c r="C21" s="10" t="s">
        <v>0</v>
      </c>
      <c r="D21" s="11" t="s">
        <v>8</v>
      </c>
      <c r="E21" s="11" t="s">
        <v>8</v>
      </c>
      <c r="F21" s="11" t="s">
        <v>8</v>
      </c>
      <c r="G21" s="11" t="s">
        <v>8</v>
      </c>
      <c r="H21" s="11" t="s">
        <v>8</v>
      </c>
      <c r="I21" s="11" t="s">
        <v>8</v>
      </c>
      <c r="J21" s="11" t="s">
        <v>8</v>
      </c>
      <c r="K21" s="11" t="s">
        <v>8</v>
      </c>
      <c r="L21" s="11" t="s">
        <v>8</v>
      </c>
      <c r="M21" s="12">
        <f>M20/M16*100</f>
        <v>2.2723457378677607</v>
      </c>
      <c r="N21" s="12" t="s">
        <v>14</v>
      </c>
      <c r="O21" s="12">
        <f aca="true" t="shared" si="7" ref="O21:V21">O20/O16*100</f>
        <v>2.2740858175013643</v>
      </c>
      <c r="P21" s="12">
        <f t="shared" si="7"/>
        <v>2.274401426281776</v>
      </c>
      <c r="Q21" s="12">
        <f t="shared" si="7"/>
        <v>2.2751332578051</v>
      </c>
      <c r="R21" s="12">
        <f t="shared" si="7"/>
        <v>2.2807830067702017</v>
      </c>
      <c r="S21" s="12">
        <f t="shared" si="7"/>
        <v>2.281024021510522</v>
      </c>
      <c r="T21" s="12">
        <f t="shared" si="7"/>
        <v>2.2752832727674597</v>
      </c>
      <c r="U21" s="12">
        <f t="shared" si="7"/>
        <v>2.2729855665416525</v>
      </c>
      <c r="V21" s="12">
        <f t="shared" si="7"/>
        <v>2.2860757922768893</v>
      </c>
      <c r="W21" s="12">
        <f>W20/W16*100</f>
        <v>2.2859830053492005</v>
      </c>
      <c r="X21" s="12">
        <f>X20/X16*100</f>
        <v>2.287668207808045</v>
      </c>
      <c r="Y21" s="12">
        <v>2.3</v>
      </c>
    </row>
    <row r="22" spans="1:25" ht="15.75" thickBot="1">
      <c r="A22" s="4">
        <v>17</v>
      </c>
      <c r="B22" s="2" t="s">
        <v>7</v>
      </c>
      <c r="C22" s="3" t="s">
        <v>10</v>
      </c>
      <c r="D22" s="7" t="s">
        <v>8</v>
      </c>
      <c r="E22" s="7" t="s">
        <v>8</v>
      </c>
      <c r="F22" s="7" t="s">
        <v>8</v>
      </c>
      <c r="G22" s="7" t="s">
        <v>8</v>
      </c>
      <c r="H22" s="7" t="s">
        <v>8</v>
      </c>
      <c r="I22" s="7" t="s">
        <v>8</v>
      </c>
      <c r="J22" s="7" t="s">
        <v>8</v>
      </c>
      <c r="K22" s="7" t="s">
        <v>8</v>
      </c>
      <c r="L22" s="7" t="s">
        <v>8</v>
      </c>
      <c r="M22" s="21">
        <v>17100</v>
      </c>
      <c r="N22" s="21">
        <v>17100</v>
      </c>
      <c r="O22" s="21">
        <v>17100</v>
      </c>
      <c r="P22" s="21">
        <v>17100</v>
      </c>
      <c r="Q22" s="21">
        <v>17100</v>
      </c>
      <c r="R22" s="21">
        <v>17100</v>
      </c>
      <c r="S22" s="21">
        <v>17100</v>
      </c>
      <c r="T22" s="21">
        <v>17100</v>
      </c>
      <c r="U22" s="21">
        <v>17100</v>
      </c>
      <c r="V22" s="21">
        <v>17100</v>
      </c>
      <c r="W22" s="21">
        <v>17100</v>
      </c>
      <c r="X22" s="21">
        <v>17100</v>
      </c>
      <c r="Y22" s="21">
        <v>17100</v>
      </c>
    </row>
    <row r="23" spans="1:25" s="60" customFormat="1" ht="30" customHeight="1" thickBot="1">
      <c r="A23" s="8">
        <v>18</v>
      </c>
      <c r="B23" s="9" t="s">
        <v>22</v>
      </c>
      <c r="C23" s="10" t="s">
        <v>0</v>
      </c>
      <c r="D23" s="11" t="s">
        <v>8</v>
      </c>
      <c r="E23" s="11" t="s">
        <v>8</v>
      </c>
      <c r="F23" s="11" t="s">
        <v>8</v>
      </c>
      <c r="G23" s="11" t="s">
        <v>8</v>
      </c>
      <c r="H23" s="11" t="s">
        <v>8</v>
      </c>
      <c r="I23" s="11" t="s">
        <v>8</v>
      </c>
      <c r="J23" s="11" t="s">
        <v>8</v>
      </c>
      <c r="K23" s="11" t="s">
        <v>8</v>
      </c>
      <c r="L23" s="11" t="s">
        <v>8</v>
      </c>
      <c r="M23" s="12">
        <f>M22/M16*100</f>
        <v>7.930022881130348</v>
      </c>
      <c r="N23" s="12" t="s">
        <v>14</v>
      </c>
      <c r="O23" s="12">
        <f aca="true" t="shared" si="8" ref="O23:V23">O22/O16*100</f>
        <v>7.936095403933333</v>
      </c>
      <c r="P23" s="12">
        <f t="shared" si="8"/>
        <v>7.937196814167015</v>
      </c>
      <c r="Q23" s="12">
        <f t="shared" si="8"/>
        <v>7.939750756830042</v>
      </c>
      <c r="R23" s="12">
        <f t="shared" si="8"/>
        <v>7.959467227708256</v>
      </c>
      <c r="S23" s="12">
        <f t="shared" si="8"/>
        <v>7.960308319965291</v>
      </c>
      <c r="T23" s="12">
        <f t="shared" si="8"/>
        <v>7.940274278433379</v>
      </c>
      <c r="U23" s="12">
        <f t="shared" si="8"/>
        <v>7.93225575262495</v>
      </c>
      <c r="V23" s="12">
        <f t="shared" si="8"/>
        <v>7.977937968966288</v>
      </c>
      <c r="W23" s="12">
        <f>W22/W16*100</f>
        <v>7.97761416152476</v>
      </c>
      <c r="X23" s="12">
        <f>X22/X16*100</f>
        <v>7.983495174187259</v>
      </c>
      <c r="Y23" s="12">
        <v>8</v>
      </c>
    </row>
    <row r="24" spans="1:25" ht="32.25" customHeight="1" thickBot="1">
      <c r="A24" s="4">
        <v>19</v>
      </c>
      <c r="B24" s="14" t="s">
        <v>48</v>
      </c>
      <c r="C24" s="3" t="s">
        <v>10</v>
      </c>
      <c r="D24" s="15">
        <v>25489.5</v>
      </c>
      <c r="E24" s="15">
        <v>25489.5</v>
      </c>
      <c r="F24" s="15">
        <v>25489.5</v>
      </c>
      <c r="G24" s="15">
        <v>25489.5</v>
      </c>
      <c r="H24" s="15">
        <v>25493.1</v>
      </c>
      <c r="I24" s="15">
        <v>25493.1</v>
      </c>
      <c r="J24" s="15">
        <v>25493.1</v>
      </c>
      <c r="K24" s="15">
        <v>25493.1</v>
      </c>
      <c r="L24" s="15">
        <v>25493.1</v>
      </c>
      <c r="M24" s="15">
        <v>24168.1</v>
      </c>
      <c r="N24" s="15">
        <v>24168.1</v>
      </c>
      <c r="O24" s="15">
        <v>24168.1</v>
      </c>
      <c r="P24" s="15">
        <v>24168.1</v>
      </c>
      <c r="Q24" s="15">
        <v>24168.1</v>
      </c>
      <c r="R24" s="15">
        <v>24168.1</v>
      </c>
      <c r="S24" s="15">
        <v>24168.1</v>
      </c>
      <c r="T24" s="15">
        <v>24168.1</v>
      </c>
      <c r="U24" s="15">
        <v>24168.1</v>
      </c>
      <c r="V24" s="15">
        <v>24168.1</v>
      </c>
      <c r="W24" s="15">
        <v>24168.1</v>
      </c>
      <c r="X24" s="15">
        <v>24168.1</v>
      </c>
      <c r="Y24" s="15">
        <v>24168.1</v>
      </c>
    </row>
    <row r="25" spans="1:25" s="60" customFormat="1" ht="32.25" customHeight="1" thickBot="1">
      <c r="A25" s="8">
        <v>20</v>
      </c>
      <c r="B25" s="16" t="s">
        <v>49</v>
      </c>
      <c r="C25" s="10" t="s">
        <v>0</v>
      </c>
      <c r="D25" s="22">
        <f>D24/D16*100</f>
        <v>11.455254869814699</v>
      </c>
      <c r="E25" s="22">
        <f>E24/E16*100</f>
        <v>11.449831326167129</v>
      </c>
      <c r="F25" s="22" t="s">
        <v>14</v>
      </c>
      <c r="G25" s="22">
        <f>G24/G16*100</f>
        <v>11.808845828300925</v>
      </c>
      <c r="H25" s="22">
        <f>H24/H16*100</f>
        <v>11.451155240186734</v>
      </c>
      <c r="I25" s="22">
        <f>I24/I16*100</f>
        <v>11.811909070943456</v>
      </c>
      <c r="J25" s="22">
        <f>J24/J16*100</f>
        <v>11.817718674221545</v>
      </c>
      <c r="K25" s="22">
        <f>K24/K16*100</f>
        <v>11.81797068071856</v>
      </c>
      <c r="L25" s="22" t="s">
        <v>14</v>
      </c>
      <c r="M25" s="22">
        <f>M24/M16*100</f>
        <v>11.207812046400372</v>
      </c>
      <c r="N25" s="22" t="s">
        <v>14</v>
      </c>
      <c r="O25" s="22">
        <f aca="true" t="shared" si="9" ref="O25:V25">O24/O16*100</f>
        <v>11.216394580807085</v>
      </c>
      <c r="P25" s="22">
        <f t="shared" si="9"/>
        <v>11.217951247045018</v>
      </c>
      <c r="Q25" s="22">
        <f t="shared" si="9"/>
        <v>11.221560834277437</v>
      </c>
      <c r="R25" s="22">
        <f t="shared" si="9"/>
        <v>11.249426895086307</v>
      </c>
      <c r="S25" s="22">
        <f t="shared" si="9"/>
        <v>11.250615643728255</v>
      </c>
      <c r="T25" s="22">
        <f t="shared" si="9"/>
        <v>11.222300747871682</v>
      </c>
      <c r="U25" s="22">
        <f t="shared" si="9"/>
        <v>11.210967851170471</v>
      </c>
      <c r="V25" s="22">
        <f t="shared" si="9"/>
        <v>11.275532317413692</v>
      </c>
      <c r="W25" s="22">
        <f>W24/W16*100</f>
        <v>11.27507466766939</v>
      </c>
      <c r="X25" s="22">
        <f>X24/X16*100</f>
        <v>11.283386533290942</v>
      </c>
      <c r="Y25" s="22">
        <v>11.3</v>
      </c>
    </row>
    <row r="26" spans="1:25" s="61" customFormat="1" ht="15.75" customHeight="1" thickBot="1">
      <c r="A26" s="4"/>
      <c r="B26" s="36" t="s">
        <v>16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8"/>
    </row>
    <row r="27" spans="1:25" ht="45.75" thickBot="1">
      <c r="A27" s="4">
        <v>21</v>
      </c>
      <c r="B27" s="2" t="s">
        <v>12</v>
      </c>
      <c r="C27" s="3" t="s">
        <v>10</v>
      </c>
      <c r="D27" s="18">
        <f aca="true" t="shared" si="10" ref="D27:K27">D16</f>
        <v>222513.6</v>
      </c>
      <c r="E27" s="18">
        <f t="shared" si="10"/>
        <v>222619</v>
      </c>
      <c r="F27" s="18" t="str">
        <f t="shared" si="10"/>
        <v>...</v>
      </c>
      <c r="G27" s="18">
        <f t="shared" si="10"/>
        <v>215850.9</v>
      </c>
      <c r="H27" s="18">
        <f t="shared" si="10"/>
        <v>222624.7</v>
      </c>
      <c r="I27" s="18">
        <f t="shared" si="10"/>
        <v>215825.4</v>
      </c>
      <c r="J27" s="18">
        <f t="shared" si="10"/>
        <v>215719.3</v>
      </c>
      <c r="K27" s="18">
        <f t="shared" si="10"/>
        <v>215714.7</v>
      </c>
      <c r="L27" s="18" t="s">
        <v>8</v>
      </c>
      <c r="M27" s="18">
        <f>M16</f>
        <v>215636.2</v>
      </c>
      <c r="N27" s="18" t="s">
        <v>8</v>
      </c>
      <c r="O27" s="18">
        <f aca="true" t="shared" si="11" ref="O27:U27">O16</f>
        <v>215471.2</v>
      </c>
      <c r="P27" s="18">
        <f t="shared" si="11"/>
        <v>215441.3</v>
      </c>
      <c r="Q27" s="18">
        <f t="shared" si="11"/>
        <v>215372</v>
      </c>
      <c r="R27" s="18">
        <f t="shared" si="11"/>
        <v>214838.5</v>
      </c>
      <c r="S27" s="18">
        <f t="shared" si="11"/>
        <v>214815.8</v>
      </c>
      <c r="T27" s="18">
        <f t="shared" si="11"/>
        <v>215357.8</v>
      </c>
      <c r="U27" s="18">
        <f t="shared" si="11"/>
        <v>215575.5</v>
      </c>
      <c r="V27" s="18">
        <v>214341.1</v>
      </c>
      <c r="W27" s="18">
        <v>214349.8</v>
      </c>
      <c r="X27" s="18">
        <v>214191.9</v>
      </c>
      <c r="Y27" s="18">
        <v>213702.6</v>
      </c>
    </row>
    <row r="28" spans="1:24" ht="15.75" thickBot="1">
      <c r="A28" s="4"/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19"/>
    </row>
    <row r="29" spans="1:25" ht="30.75" thickBot="1">
      <c r="A29" s="4">
        <v>22</v>
      </c>
      <c r="B29" s="14" t="s">
        <v>17</v>
      </c>
      <c r="C29" s="3" t="s">
        <v>10</v>
      </c>
      <c r="D29" s="23">
        <v>199.2</v>
      </c>
      <c r="E29" s="23">
        <v>199.2</v>
      </c>
      <c r="F29" s="23">
        <v>199.2</v>
      </c>
      <c r="G29" s="23">
        <v>199.2</v>
      </c>
      <c r="H29" s="24">
        <v>189.7</v>
      </c>
      <c r="I29" s="24">
        <v>189.7</v>
      </c>
      <c r="J29" s="24">
        <v>189.7</v>
      </c>
      <c r="K29" s="24">
        <v>189.7</v>
      </c>
      <c r="L29" s="24">
        <v>189.7</v>
      </c>
      <c r="M29" s="24">
        <v>201.7</v>
      </c>
      <c r="N29" s="24">
        <v>201.7</v>
      </c>
      <c r="O29" s="24">
        <v>201.7</v>
      </c>
      <c r="P29" s="24">
        <v>201.7</v>
      </c>
      <c r="Q29" s="24">
        <v>201.7</v>
      </c>
      <c r="R29" s="24">
        <v>201.7</v>
      </c>
      <c r="S29" s="24">
        <v>201.7</v>
      </c>
      <c r="T29" s="24">
        <v>201.7</v>
      </c>
      <c r="U29" s="24">
        <v>201.7</v>
      </c>
      <c r="V29" s="24">
        <v>201.7</v>
      </c>
      <c r="W29" s="24">
        <v>201.7</v>
      </c>
      <c r="X29" s="24">
        <v>201.7</v>
      </c>
      <c r="Y29" s="24">
        <v>201.7</v>
      </c>
    </row>
    <row r="30" spans="1:25" s="60" customFormat="1" ht="68.25" customHeight="1" thickBot="1">
      <c r="A30" s="8">
        <v>23</v>
      </c>
      <c r="B30" s="16" t="s">
        <v>50</v>
      </c>
      <c r="C30" s="10" t="s">
        <v>0</v>
      </c>
      <c r="D30" s="22">
        <f>D29/D27*100</f>
        <v>0.08952261794335267</v>
      </c>
      <c r="E30" s="22">
        <f>E29/E27*100</f>
        <v>0.08948023304390011</v>
      </c>
      <c r="F30" s="22" t="s">
        <v>14</v>
      </c>
      <c r="G30" s="22">
        <f>G29/G27*100</f>
        <v>0.09228592514555185</v>
      </c>
      <c r="H30" s="22">
        <f>H29/H27*100</f>
        <v>0.08521067069377296</v>
      </c>
      <c r="I30" s="22">
        <f>I29/I27*100</f>
        <v>0.08789512263153455</v>
      </c>
      <c r="J30" s="22">
        <f>J29/J27*100</f>
        <v>0.08793835322106089</v>
      </c>
      <c r="K30" s="22">
        <f>K29/K27*100</f>
        <v>0.08794022845916387</v>
      </c>
      <c r="L30" s="22" t="s">
        <v>14</v>
      </c>
      <c r="M30" s="22">
        <f>M29/M27*100</f>
        <v>0.0935371704750872</v>
      </c>
      <c r="N30" s="22" t="s">
        <v>14</v>
      </c>
      <c r="O30" s="22">
        <f aca="true" t="shared" si="12" ref="O30:T30">O29/O27*100</f>
        <v>0.09360879783469901</v>
      </c>
      <c r="P30" s="22">
        <f t="shared" si="12"/>
        <v>0.09362178932266005</v>
      </c>
      <c r="Q30" s="22">
        <f t="shared" si="12"/>
        <v>0.09365191389781401</v>
      </c>
      <c r="R30" s="22">
        <f t="shared" si="12"/>
        <v>0.09388447601337749</v>
      </c>
      <c r="S30" s="22">
        <f t="shared" si="12"/>
        <v>0.09389439696707598</v>
      </c>
      <c r="T30" s="22">
        <f t="shared" si="12"/>
        <v>0.09365808900350951</v>
      </c>
      <c r="U30" s="22">
        <f>U29/U27*100</f>
        <v>0.09356350791254107</v>
      </c>
      <c r="V30" s="22">
        <f>V29/V27*100</f>
        <v>0.09410234434739767</v>
      </c>
      <c r="W30" s="22">
        <f>W29/W27*100</f>
        <v>0.09409852493447626</v>
      </c>
      <c r="X30" s="22">
        <f>X29/X27*100</f>
        <v>0.09416789337038421</v>
      </c>
      <c r="Y30" s="22">
        <v>0.1</v>
      </c>
    </row>
    <row r="31" spans="1:16" s="29" customFormat="1" ht="21" customHeight="1">
      <c r="A31" s="25"/>
      <c r="B31" s="26" t="s">
        <v>11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1:16" s="29" customFormat="1" ht="12.75" customHeight="1">
      <c r="A32" s="25"/>
      <c r="B32" s="41" t="s">
        <v>51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3"/>
    </row>
    <row r="33" spans="1:16" s="29" customFormat="1" ht="12.75">
      <c r="A33" s="25"/>
      <c r="B33" s="44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3"/>
    </row>
    <row r="34" spans="1:16" s="29" customFormat="1" ht="16.5" customHeight="1">
      <c r="A34" s="25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/>
    </row>
    <row r="35" spans="2:22" ht="14.2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2:22" ht="34.5" customHeight="1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</row>
    <row r="40" ht="15" customHeight="1"/>
    <row r="41" spans="8:12" ht="23.25">
      <c r="H41" s="66"/>
      <c r="I41" s="66"/>
      <c r="J41" s="66"/>
      <c r="K41" s="66"/>
      <c r="L41" s="66"/>
    </row>
    <row r="42" spans="8:12" ht="23.25">
      <c r="H42" s="66"/>
      <c r="I42" s="66"/>
      <c r="J42" s="66"/>
      <c r="K42" s="66"/>
      <c r="L42" s="66"/>
    </row>
    <row r="43" spans="8:12" ht="23.25">
      <c r="H43" s="66"/>
      <c r="I43" s="66"/>
      <c r="J43" s="66"/>
      <c r="K43" s="66"/>
      <c r="L43" s="66"/>
    </row>
    <row r="44" spans="8:12" ht="23.25">
      <c r="H44" s="66"/>
      <c r="I44" s="66"/>
      <c r="J44" s="66"/>
      <c r="K44" s="66"/>
      <c r="L44" s="66"/>
    </row>
    <row r="45" spans="8:12" ht="23.25">
      <c r="H45" s="66"/>
      <c r="I45" s="66"/>
      <c r="J45" s="66"/>
      <c r="K45" s="66"/>
      <c r="L45" s="66"/>
    </row>
    <row r="52" s="60" customFormat="1" ht="15"/>
    <row r="53" s="60" customFormat="1" ht="15"/>
  </sheetData>
  <sheetProtection/>
  <mergeCells count="9">
    <mergeCell ref="B15:Y15"/>
    <mergeCell ref="B4:Y4"/>
    <mergeCell ref="B6:Y6"/>
    <mergeCell ref="B1:Y1"/>
    <mergeCell ref="B2:W2"/>
    <mergeCell ref="B32:P34"/>
    <mergeCell ref="B17:W17"/>
    <mergeCell ref="B28:W28"/>
    <mergeCell ref="B26:Y2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3" sqref="B3"/>
    </sheetView>
  </sheetViews>
  <sheetFormatPr defaultColWidth="62.28125" defaultRowHeight="15"/>
  <cols>
    <col min="1" max="16384" width="62.28125" style="32" customWidth="1"/>
  </cols>
  <sheetData>
    <row r="1" spans="1:2" ht="15">
      <c r="A1" s="30" t="s">
        <v>23</v>
      </c>
      <c r="B1" s="31" t="s">
        <v>9</v>
      </c>
    </row>
    <row r="2" spans="1:2" ht="120">
      <c r="A2" s="30" t="s">
        <v>24</v>
      </c>
      <c r="B2" s="33" t="s">
        <v>25</v>
      </c>
    </row>
    <row r="3" spans="1:2" ht="45">
      <c r="A3" s="30" t="s">
        <v>26</v>
      </c>
      <c r="B3" s="34" t="s">
        <v>27</v>
      </c>
    </row>
    <row r="4" spans="1:2" ht="15">
      <c r="A4" s="30" t="s">
        <v>28</v>
      </c>
      <c r="B4" s="31" t="s">
        <v>29</v>
      </c>
    </row>
    <row r="5" spans="1:2" ht="90">
      <c r="A5" s="30" t="s">
        <v>30</v>
      </c>
      <c r="B5" s="34" t="s">
        <v>31</v>
      </c>
    </row>
    <row r="6" spans="1:2" ht="15">
      <c r="A6" s="30" t="s">
        <v>32</v>
      </c>
      <c r="B6" s="31" t="s">
        <v>33</v>
      </c>
    </row>
    <row r="7" spans="1:2" ht="135">
      <c r="A7" s="30" t="s">
        <v>34</v>
      </c>
      <c r="B7" s="34" t="s">
        <v>35</v>
      </c>
    </row>
    <row r="8" spans="1:2" ht="15">
      <c r="A8" s="30" t="s">
        <v>36</v>
      </c>
      <c r="B8" s="34" t="s">
        <v>37</v>
      </c>
    </row>
    <row r="9" spans="1:2" ht="30">
      <c r="A9" s="30" t="s">
        <v>38</v>
      </c>
      <c r="B9" s="31" t="s">
        <v>44</v>
      </c>
    </row>
    <row r="10" spans="1:2" ht="15">
      <c r="A10" s="48" t="s">
        <v>39</v>
      </c>
      <c r="B10" s="50" t="s">
        <v>3</v>
      </c>
    </row>
    <row r="11" spans="1:2" ht="15">
      <c r="A11" s="49"/>
      <c r="B11" s="51"/>
    </row>
    <row r="12" spans="1:2" ht="15">
      <c r="A12" s="49"/>
      <c r="B12" s="52"/>
    </row>
    <row r="13" spans="1:2" ht="15">
      <c r="A13" s="30" t="s">
        <v>40</v>
      </c>
      <c r="B13" s="35" t="s">
        <v>41</v>
      </c>
    </row>
    <row r="14" spans="1:2" ht="15">
      <c r="A14" s="30" t="s">
        <v>42</v>
      </c>
      <c r="B14" s="31" t="s">
        <v>43</v>
      </c>
    </row>
  </sheetData>
  <sheetProtection/>
  <mergeCells count="2">
    <mergeCell ref="A10:A12"/>
    <mergeCell ref="B10: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d.adilbek</cp:lastModifiedBy>
  <cp:lastPrinted>2020-03-17T09:12:43Z</cp:lastPrinted>
  <dcterms:created xsi:type="dcterms:W3CDTF">2011-05-01T09:55:58Z</dcterms:created>
  <dcterms:modified xsi:type="dcterms:W3CDTF">2023-12-20T10:30:52Z</dcterms:modified>
  <cp:category/>
  <cp:version/>
  <cp:contentType/>
  <cp:contentStatus/>
</cp:coreProperties>
</file>